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THPT BÌNH CHÁNH\CÔNG VIỆC CỦA TỔ\TỔ TRƯỞNG CHUYÊN MÔN\MA TRẬN\GIỮA HỌC KỲ II\ĐIỀU CHỈNH\CHÍNH THỨC\Ma trận 11 GHK2\"/>
    </mc:Choice>
  </mc:AlternateContent>
  <xr:revisionPtr revIDLastSave="0" documentId="13_ncr:1_{B3A83CA1-306C-4D3E-8436-8388E0E98032}" xr6:coauthVersionLast="47" xr6:coauthVersionMax="47" xr10:uidLastSave="{00000000-0000-0000-0000-000000000000}"/>
  <bookViews>
    <workbookView xWindow="-108" yWindow="-108" windowWidth="23256" windowHeight="12456" xr2:uid="{00000000-000D-0000-FFFF-FFFF00000000}"/>
  </bookViews>
  <sheets>
    <sheet name="Sheet1" sheetId="3" r:id="rId1"/>
  </sheets>
  <calcPr calcId="191029"/>
</workbook>
</file>

<file path=xl/calcChain.xml><?xml version="1.0" encoding="utf-8"?>
<calcChain xmlns="http://schemas.openxmlformats.org/spreadsheetml/2006/main">
  <c r="G25" i="3" l="1"/>
  <c r="V17" i="3"/>
  <c r="U17" i="3"/>
  <c r="T17" i="3"/>
  <c r="S17" i="3"/>
  <c r="R17" i="3"/>
  <c r="Q17" i="3"/>
  <c r="P17" i="3"/>
  <c r="O17" i="3"/>
  <c r="O18" i="3" s="1"/>
  <c r="O19" i="3" s="1"/>
  <c r="N17" i="3"/>
  <c r="M17" i="3"/>
  <c r="L17" i="3"/>
  <c r="K17" i="3"/>
  <c r="K18" i="3" s="1"/>
  <c r="K19" i="3" s="1"/>
  <c r="U19" i="3" s="1"/>
  <c r="J17" i="3"/>
  <c r="I17" i="3"/>
  <c r="H17" i="3"/>
  <c r="G17" i="3"/>
  <c r="F17" i="3"/>
  <c r="E17" i="3"/>
  <c r="D17" i="3"/>
  <c r="C17" i="3"/>
  <c r="C18" i="3" s="1"/>
</calcChain>
</file>

<file path=xl/sharedStrings.xml><?xml version="1.0" encoding="utf-8"?>
<sst xmlns="http://schemas.openxmlformats.org/spreadsheetml/2006/main" count="46" uniqueCount="33">
  <si>
    <t>KHỐI 11-MA TRẬN KT GK 2  NĂM HỌC 2023 - 2024</t>
  </si>
  <si>
    <t>MÔN TOÁN HỌC - KHỐI: 11</t>
  </si>
  <si>
    <t>STT</t>
  </si>
  <si>
    <t>NỘI DUNG KIẾN THỨC</t>
  </si>
  <si>
    <t>CÂU HỎI THEO MỨC ĐỘ NHẬN THỨC</t>
  </si>
  <si>
    <t>Số câu hỏi TL và TN</t>
  </si>
  <si>
    <t>Tỉ lệ %</t>
  </si>
  <si>
    <t>Tổng thời gian</t>
  </si>
  <si>
    <t>ĐẶC TẢ</t>
  </si>
  <si>
    <t>Nhận biết</t>
  </si>
  <si>
    <t>Thông hiểu</t>
  </si>
  <si>
    <t>Vận dụng</t>
  </si>
  <si>
    <t>Vận dụng cao</t>
  </si>
  <si>
    <t>Số câu TN</t>
  </si>
  <si>
    <t>Thời gian</t>
  </si>
  <si>
    <t>Số câu TL</t>
  </si>
  <si>
    <t>TN</t>
  </si>
  <si>
    <t>TL</t>
  </si>
  <si>
    <r>
      <rPr>
        <sz val="13"/>
        <color theme="1"/>
        <rFont val="Times New Roman"/>
        <charset val="134"/>
      </rPr>
      <t>Phép tính lũy thừa</t>
    </r>
  </si>
  <si>
    <t>Nhận biết công thức lũy thừa 
Viết biểu thức dưới dạng lũy thừa với số mũ hữu tỉ 
Rút gọn biểu thức
Áp dụng phép tính lũy thừa giải quyết bài toán thực tế</t>
  </si>
  <si>
    <r>
      <rPr>
        <sz val="13"/>
        <color theme="1"/>
        <rFont val="Times New Roman"/>
        <charset val="134"/>
      </rPr>
      <t>Phép tính logarit</t>
    </r>
  </si>
  <si>
    <t>Hàm số mũ và hàm số logarit</t>
  </si>
  <si>
    <r>
      <rPr>
        <sz val="12"/>
        <color theme="1"/>
        <rFont val="Times New Roman"/>
        <charset val="134"/>
      </rPr>
      <t xml:space="preserve">Tìm tập xác định của hàm số logarit
Tìm khẳng định đúng khi so sánh 2 số theo </t>
    </r>
    <r>
      <rPr>
        <sz val="12"/>
        <color theme="1"/>
        <rFont val="Arial"/>
        <charset val="134"/>
      </rPr>
      <t>α</t>
    </r>
    <r>
      <rPr>
        <sz val="12"/>
        <color theme="1"/>
        <rFont val="Times New Roman"/>
        <charset val="134"/>
      </rPr>
      <t xml:space="preserve">, </t>
    </r>
    <r>
      <rPr>
        <sz val="12"/>
        <color theme="1"/>
        <rFont val="Arial"/>
        <charset val="134"/>
      </rPr>
      <t>β</t>
    </r>
    <r>
      <rPr>
        <sz val="12"/>
        <color theme="1"/>
        <rFont val="Times New Roman"/>
        <charset val="134"/>
      </rPr>
      <t xml:space="preserve">
Nhận biết hàm số mũ và hàm số logarit, tập xác định, tập giá trị, đơn điệu
Bài toán tính dân số
</t>
    </r>
  </si>
  <si>
    <t>Phương trình, bất phương trình mũ và logarit</t>
  </si>
  <si>
    <t xml:space="preserve">
Giải phương trình mũ cơ bản
Giải phương trình logarit
Giải phương trình mũ có biến đổi
Giải bất phương trình mũ
Giải phương trình logarit dạng tổng, hiệu</t>
  </si>
  <si>
    <t>Góc giữa hai đường thẳng</t>
  </si>
  <si>
    <t xml:space="preserve">
Cho hình lập phương (hình vẽ minh họa), xác định góc giữa 2 đường thẳng
Áp dụng góc giữa 2 đường thẳng giải quyết bài toán thực tế
</t>
  </si>
  <si>
    <t>Đường thẳng vuông góc với mặt phẳng</t>
  </si>
  <si>
    <t xml:space="preserve">
Đường thẳng vuông góc với mặt phẳng 
Tính diện tích hình chiếu vuông góc của tam giác trên mặt phẳng </t>
  </si>
  <si>
    <t>Số lượng câu hỏi và thời gian phần TN và TL</t>
  </si>
  <si>
    <t>Tổng số lượng câu hỏi theo từng mức độ</t>
  </si>
  <si>
    <t xml:space="preserve">Tỉ lệ % </t>
  </si>
  <si>
    <t>Tính giá trị biểu thức logarit đơn giản
Công thức logarit
Sử dụng máy tính cầm tay, tính giá trị của biểu thức (làm tròn kết quả) 
Biểu thị biểu thức logarit theo các biểu thức logarit cho trước
Áp dụng phép tính logarit giải quyết bài toán thực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</si>
</sst>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Times New Roman"/>
      <charset val="134"/>
    </font>
    <font>
      <b/>
      <sz val="16"/>
      <color theme="1"/>
      <name val="Times New Roman"/>
      <charset val="134"/>
    </font>
    <font>
      <b/>
      <sz val="12"/>
      <color theme="1"/>
      <name val="Times New Roman"/>
      <charset val="134"/>
    </font>
    <font>
      <b/>
      <sz val="10"/>
      <color theme="1"/>
      <name val="Times New Roman"/>
      <charset val="134"/>
    </font>
    <font>
      <sz val="13"/>
      <color theme="1"/>
      <name val="Times New Roman"/>
      <charset val="134"/>
    </font>
    <font>
      <sz val="10"/>
      <color theme="1"/>
      <name val="Times New Roman"/>
      <charset val="134"/>
    </font>
    <font>
      <sz val="12"/>
      <color rgb="FF000000"/>
      <name val="Times New Roman"/>
      <charset val="134"/>
    </font>
    <font>
      <b/>
      <sz val="12"/>
      <color rgb="FF000000"/>
      <name val="Times New Roman"/>
      <charset val="134"/>
    </font>
    <font>
      <b/>
      <sz val="10"/>
      <color rgb="FF0000FF"/>
      <name val="Times New Roman"/>
      <charset val="134"/>
    </font>
    <font>
      <b/>
      <sz val="12"/>
      <color rgb="FF0000FF"/>
      <name val="Times New Roman"/>
      <charset val="134"/>
    </font>
    <font>
      <b/>
      <sz val="10"/>
      <color rgb="FFFF0000"/>
      <name val="Times New Roman"/>
      <charset val="134"/>
    </font>
    <font>
      <sz val="12"/>
      <color theme="1"/>
      <name val="Arial"/>
      <charset val="134"/>
    </font>
    <font>
      <sz val="12"/>
      <color theme="1"/>
      <name val="Times New Roman"/>
      <charset val="134"/>
    </font>
  </fonts>
  <fills count="4">
    <fill>
      <patternFill patternType="none"/>
    </fill>
    <fill>
      <patternFill patternType="gray125"/>
    </fill>
    <fill>
      <patternFill patternType="solid">
        <fgColor theme="7" tint="0.79995117038483843"/>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2" fillId="0" borderId="0" applyFont="0" applyFill="0" applyBorder="0" applyAlignment="0" applyProtection="0"/>
  </cellStyleXfs>
  <cellXfs count="44">
    <xf numFmtId="0" fontId="0" fillId="0" borderId="0" xfId="0"/>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4" fillId="0" borderId="0" xfId="0" applyFont="1" applyAlignment="1">
      <alignment vertical="center"/>
    </xf>
    <xf numFmtId="0" fontId="5" fillId="0" borderId="7"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7" xfId="0" applyFont="1" applyBorder="1" applyAlignment="1">
      <alignment vertical="center" wrapText="1"/>
    </xf>
    <xf numFmtId="0" fontId="0" fillId="2" borderId="7" xfId="0" applyFill="1" applyBorder="1" applyAlignment="1">
      <alignment horizontal="center" vertical="center" wrapText="1"/>
    </xf>
    <xf numFmtId="0" fontId="7" fillId="2" borderId="7"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0" fillId="2" borderId="7" xfId="0" applyFill="1" applyBorder="1" applyAlignment="1">
      <alignment vertical="center" wrapText="1"/>
    </xf>
    <xf numFmtId="0" fontId="3" fillId="2" borderId="7" xfId="0" applyFont="1" applyFill="1" applyBorder="1" applyAlignment="1">
      <alignment horizontal="center" vertical="center" wrapText="1"/>
    </xf>
    <xf numFmtId="9" fontId="8" fillId="2" borderId="7" xfId="1" applyFont="1" applyFill="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wrapText="1"/>
    </xf>
    <xf numFmtId="0" fontId="0" fillId="0" borderId="7" xfId="0" applyBorder="1" applyAlignment="1">
      <alignment vertical="top" wrapText="1"/>
    </xf>
    <xf numFmtId="0" fontId="9" fillId="2" borderId="7" xfId="0" applyFont="1" applyFill="1" applyBorder="1" applyAlignment="1">
      <alignment horizontal="center" vertical="center" wrapText="1"/>
    </xf>
    <xf numFmtId="9" fontId="9" fillId="2" borderId="7" xfId="1" applyFont="1" applyFill="1" applyBorder="1" applyAlignment="1">
      <alignment horizontal="center" vertical="center" wrapText="1"/>
    </xf>
    <xf numFmtId="0" fontId="10" fillId="3" borderId="7" xfId="0" applyFont="1" applyFill="1" applyBorder="1" applyAlignment="1">
      <alignment horizontal="center" vertical="center" wrapText="1"/>
    </xf>
    <xf numFmtId="9" fontId="10" fillId="3" borderId="7" xfId="1" applyFont="1" applyFill="1" applyBorder="1" applyAlignment="1">
      <alignment horizontal="center" vertical="center" wrapText="1"/>
    </xf>
    <xf numFmtId="1" fontId="10" fillId="3" borderId="7" xfId="0" applyNumberFormat="1" applyFont="1" applyFill="1" applyBorder="1" applyAlignment="1">
      <alignment horizontal="center" vertical="center" wrapText="1"/>
    </xf>
    <xf numFmtId="0" fontId="0" fillId="0" borderId="7" xfId="0" applyBorder="1"/>
    <xf numFmtId="9" fontId="10" fillId="3" borderId="7" xfId="0" applyNumberFormat="1" applyFont="1" applyFill="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2" borderId="2" xfId="1" applyFont="1" applyFill="1" applyBorder="1" applyAlignment="1">
      <alignment horizontal="center" vertical="center" wrapText="1"/>
    </xf>
    <xf numFmtId="9" fontId="8" fillId="2" borderId="3" xfId="1" applyFont="1" applyFill="1" applyBorder="1" applyAlignment="1">
      <alignment horizontal="center" vertical="center" wrapText="1"/>
    </xf>
    <xf numFmtId="9" fontId="8" fillId="2" borderId="5"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2">
    <cellStyle name="Bình thường" xfId="0" builtinId="0"/>
    <cellStyle name="Phần tră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tabSelected="1" workbookViewId="0">
      <selection activeCell="X10" sqref="X10"/>
    </sheetView>
  </sheetViews>
  <sheetFormatPr defaultColWidth="9" defaultRowHeight="15.6"/>
  <cols>
    <col min="1" max="1" width="4.19921875" customWidth="1"/>
    <col min="2" max="2" width="21.19921875" customWidth="1"/>
    <col min="3" max="3" width="4.09765625" customWidth="1"/>
    <col min="4" max="4" width="7.09765625" customWidth="1"/>
    <col min="5" max="5" width="3.69921875" customWidth="1"/>
    <col min="6" max="6" width="4.69921875" customWidth="1"/>
    <col min="7" max="7" width="4.3984375" customWidth="1"/>
    <col min="8" max="8" width="4.19921875" customWidth="1"/>
    <col min="9" max="9" width="4.8984375" customWidth="1"/>
    <col min="10" max="10" width="5.3984375" customWidth="1"/>
    <col min="11" max="11" width="4" customWidth="1"/>
    <col min="12" max="12" width="5.59765625" customWidth="1"/>
    <col min="13" max="13" width="4.8984375" customWidth="1"/>
    <col min="14" max="14" width="5.19921875" customWidth="1"/>
    <col min="15" max="15" width="4.5" customWidth="1"/>
    <col min="16" max="16" width="5.59765625" customWidth="1"/>
    <col min="17" max="17" width="4.59765625" customWidth="1"/>
    <col min="18" max="18" width="5.3984375" customWidth="1"/>
    <col min="19" max="19" width="5.8984375" customWidth="1"/>
    <col min="20" max="20" width="5" customWidth="1"/>
    <col min="21" max="21" width="5.59765625" customWidth="1"/>
    <col min="22" max="22" width="6.5" customWidth="1"/>
    <col min="23" max="23" width="42" customWidth="1"/>
  </cols>
  <sheetData>
    <row r="1" spans="1:23" ht="20.399999999999999">
      <c r="A1" s="23" t="s">
        <v>0</v>
      </c>
      <c r="B1" s="23"/>
      <c r="C1" s="23"/>
      <c r="D1" s="23"/>
      <c r="E1" s="23"/>
      <c r="F1" s="23"/>
      <c r="G1" s="23"/>
      <c r="H1" s="23"/>
      <c r="I1" s="23"/>
      <c r="J1" s="23"/>
      <c r="K1" s="23"/>
      <c r="L1" s="23"/>
      <c r="M1" s="23"/>
      <c r="N1" s="23"/>
      <c r="O1" s="23"/>
      <c r="P1" s="23"/>
      <c r="Q1" s="23"/>
      <c r="R1" s="23"/>
      <c r="S1" s="23"/>
      <c r="T1" s="23"/>
      <c r="U1" s="23"/>
      <c r="V1" s="23"/>
    </row>
    <row r="2" spans="1:23" ht="20.399999999999999">
      <c r="A2" s="23" t="s">
        <v>1</v>
      </c>
      <c r="B2" s="23"/>
      <c r="C2" s="23"/>
      <c r="D2" s="23"/>
      <c r="E2" s="23"/>
      <c r="F2" s="23"/>
      <c r="G2" s="23"/>
      <c r="H2" s="23"/>
      <c r="I2" s="23"/>
      <c r="J2" s="23"/>
      <c r="K2" s="23"/>
      <c r="L2" s="23"/>
      <c r="M2" s="23"/>
      <c r="N2" s="23"/>
      <c r="O2" s="23"/>
      <c r="P2" s="23"/>
      <c r="Q2" s="23"/>
      <c r="R2" s="23"/>
      <c r="S2" s="23"/>
      <c r="T2" s="23"/>
      <c r="U2" s="23"/>
      <c r="V2" s="23"/>
    </row>
    <row r="6" spans="1:23">
      <c r="A6" s="33" t="s">
        <v>2</v>
      </c>
      <c r="B6" s="33" t="s">
        <v>3</v>
      </c>
      <c r="C6" s="24" t="s">
        <v>4</v>
      </c>
      <c r="D6" s="25"/>
      <c r="E6" s="25"/>
      <c r="F6" s="25"/>
      <c r="G6" s="25"/>
      <c r="H6" s="25"/>
      <c r="I6" s="25"/>
      <c r="J6" s="25"/>
      <c r="K6" s="25"/>
      <c r="L6" s="25"/>
      <c r="M6" s="25"/>
      <c r="N6" s="25"/>
      <c r="O6" s="25"/>
      <c r="P6" s="25"/>
      <c r="Q6" s="25"/>
      <c r="R6" s="26"/>
      <c r="S6" s="40" t="s">
        <v>5</v>
      </c>
      <c r="T6" s="41"/>
      <c r="U6" s="36" t="s">
        <v>6</v>
      </c>
      <c r="V6" s="36" t="s">
        <v>7</v>
      </c>
      <c r="W6" s="39" t="s">
        <v>8</v>
      </c>
    </row>
    <row r="7" spans="1:23">
      <c r="A7" s="34"/>
      <c r="B7" s="34"/>
      <c r="C7" s="24" t="s">
        <v>9</v>
      </c>
      <c r="D7" s="25"/>
      <c r="E7" s="25"/>
      <c r="F7" s="26"/>
      <c r="G7" s="24" t="s">
        <v>10</v>
      </c>
      <c r="H7" s="25"/>
      <c r="I7" s="25"/>
      <c r="J7" s="26"/>
      <c r="K7" s="24" t="s">
        <v>11</v>
      </c>
      <c r="L7" s="25"/>
      <c r="M7" s="25"/>
      <c r="N7" s="26"/>
      <c r="O7" s="24" t="s">
        <v>12</v>
      </c>
      <c r="P7" s="25"/>
      <c r="Q7" s="25"/>
      <c r="R7" s="26"/>
      <c r="S7" s="42"/>
      <c r="T7" s="43"/>
      <c r="U7" s="37"/>
      <c r="V7" s="37"/>
      <c r="W7" s="39"/>
    </row>
    <row r="8" spans="1:23" ht="40.5" customHeight="1">
      <c r="A8" s="35"/>
      <c r="B8" s="35"/>
      <c r="C8" s="1" t="s">
        <v>13</v>
      </c>
      <c r="D8" s="1" t="s">
        <v>14</v>
      </c>
      <c r="E8" s="1" t="s">
        <v>15</v>
      </c>
      <c r="F8" s="1" t="s">
        <v>14</v>
      </c>
      <c r="G8" s="1" t="s">
        <v>13</v>
      </c>
      <c r="H8" s="1" t="s">
        <v>14</v>
      </c>
      <c r="I8" s="1" t="s">
        <v>15</v>
      </c>
      <c r="J8" s="1" t="s">
        <v>14</v>
      </c>
      <c r="K8" s="1" t="s">
        <v>13</v>
      </c>
      <c r="L8" s="1" t="s">
        <v>14</v>
      </c>
      <c r="M8" s="1" t="s">
        <v>15</v>
      </c>
      <c r="N8" s="1" t="s">
        <v>14</v>
      </c>
      <c r="O8" s="1" t="s">
        <v>13</v>
      </c>
      <c r="P8" s="1" t="s">
        <v>14</v>
      </c>
      <c r="Q8" s="1" t="s">
        <v>15</v>
      </c>
      <c r="R8" s="1" t="s">
        <v>14</v>
      </c>
      <c r="S8" s="11" t="s">
        <v>16</v>
      </c>
      <c r="T8" s="11" t="s">
        <v>17</v>
      </c>
      <c r="U8" s="38"/>
      <c r="V8" s="38"/>
      <c r="W8" s="39"/>
    </row>
    <row r="9" spans="1:23" ht="124.5" customHeight="1">
      <c r="A9" s="2">
        <v>1</v>
      </c>
      <c r="B9" s="3" t="s">
        <v>18</v>
      </c>
      <c r="C9" s="4">
        <v>2</v>
      </c>
      <c r="D9" s="4">
        <v>2</v>
      </c>
      <c r="E9" s="4"/>
      <c r="F9" s="4"/>
      <c r="G9" s="4">
        <v>1</v>
      </c>
      <c r="H9" s="4">
        <v>3</v>
      </c>
      <c r="I9" s="4"/>
      <c r="J9" s="4"/>
      <c r="K9" s="4"/>
      <c r="L9" s="4"/>
      <c r="M9" s="4"/>
      <c r="N9" s="4"/>
      <c r="O9" s="4">
        <v>1</v>
      </c>
      <c r="P9" s="4">
        <v>6</v>
      </c>
      <c r="Q9" s="4"/>
      <c r="R9" s="4"/>
      <c r="S9" s="9">
        <v>4</v>
      </c>
      <c r="T9" s="9">
        <v>0</v>
      </c>
      <c r="U9" s="12">
        <v>0.13</v>
      </c>
      <c r="V9" s="9">
        <v>11</v>
      </c>
      <c r="W9" s="13" t="s">
        <v>19</v>
      </c>
    </row>
    <row r="10" spans="1:23" ht="124.05" customHeight="1">
      <c r="A10" s="2">
        <v>2</v>
      </c>
      <c r="B10" s="3" t="s">
        <v>20</v>
      </c>
      <c r="C10" s="4">
        <v>5</v>
      </c>
      <c r="D10" s="4">
        <v>5</v>
      </c>
      <c r="E10" s="4"/>
      <c r="F10" s="4"/>
      <c r="G10" s="4">
        <v>1</v>
      </c>
      <c r="H10" s="4">
        <v>3</v>
      </c>
      <c r="I10" s="4"/>
      <c r="J10" s="4"/>
      <c r="K10" s="4">
        <v>1</v>
      </c>
      <c r="L10" s="4">
        <v>5</v>
      </c>
      <c r="M10" s="4"/>
      <c r="N10" s="4"/>
      <c r="O10" s="4">
        <v>1</v>
      </c>
      <c r="P10" s="4">
        <v>6</v>
      </c>
      <c r="Q10" s="4"/>
      <c r="R10" s="4"/>
      <c r="S10" s="9">
        <v>8</v>
      </c>
      <c r="T10" s="9">
        <v>0</v>
      </c>
      <c r="U10" s="12">
        <v>0.24</v>
      </c>
      <c r="V10" s="9">
        <v>19</v>
      </c>
      <c r="W10" s="13" t="s">
        <v>32</v>
      </c>
    </row>
    <row r="11" spans="1:23" ht="174" customHeight="1">
      <c r="A11" s="2">
        <v>3</v>
      </c>
      <c r="B11" s="5" t="s">
        <v>21</v>
      </c>
      <c r="C11" s="4">
        <v>4</v>
      </c>
      <c r="D11" s="4">
        <v>4</v>
      </c>
      <c r="E11" s="4"/>
      <c r="F11" s="4"/>
      <c r="G11" s="4">
        <v>2</v>
      </c>
      <c r="H11" s="4">
        <v>6</v>
      </c>
      <c r="I11" s="4"/>
      <c r="J11" s="4"/>
      <c r="K11" s="4">
        <v>1</v>
      </c>
      <c r="L11" s="4">
        <v>5</v>
      </c>
      <c r="M11" s="4"/>
      <c r="N11" s="4"/>
      <c r="O11" s="4"/>
      <c r="P11" s="4"/>
      <c r="Q11" s="4"/>
      <c r="R11" s="4"/>
      <c r="S11" s="9">
        <v>7</v>
      </c>
      <c r="T11" s="9">
        <v>0</v>
      </c>
      <c r="U11" s="12">
        <v>0.21</v>
      </c>
      <c r="V11" s="9">
        <v>15</v>
      </c>
      <c r="W11" s="14" t="s">
        <v>22</v>
      </c>
    </row>
    <row r="12" spans="1:23" ht="114" customHeight="1">
      <c r="A12" s="2">
        <v>4</v>
      </c>
      <c r="B12" s="5" t="s">
        <v>23</v>
      </c>
      <c r="C12" s="4">
        <v>1</v>
      </c>
      <c r="D12" s="4">
        <v>1</v>
      </c>
      <c r="E12" s="4"/>
      <c r="F12" s="4"/>
      <c r="G12" s="4">
        <v>2</v>
      </c>
      <c r="H12" s="4">
        <v>6</v>
      </c>
      <c r="I12" s="4"/>
      <c r="J12" s="4"/>
      <c r="K12" s="4">
        <v>2</v>
      </c>
      <c r="L12" s="4">
        <v>10</v>
      </c>
      <c r="M12" s="4"/>
      <c r="N12" s="4"/>
      <c r="O12" s="4"/>
      <c r="P12" s="4"/>
      <c r="Q12" s="4"/>
      <c r="R12" s="4"/>
      <c r="S12" s="9">
        <v>5</v>
      </c>
      <c r="T12" s="9">
        <v>0</v>
      </c>
      <c r="U12" s="12">
        <v>0.14000000000000001</v>
      </c>
      <c r="V12" s="9">
        <v>17</v>
      </c>
      <c r="W12" s="15" t="s">
        <v>24</v>
      </c>
    </row>
    <row r="13" spans="1:23" ht="106.05" customHeight="1">
      <c r="A13" s="2">
        <v>5</v>
      </c>
      <c r="B13" s="5" t="s">
        <v>25</v>
      </c>
      <c r="C13" s="4">
        <v>4</v>
      </c>
      <c r="D13" s="4">
        <v>4</v>
      </c>
      <c r="E13" s="4"/>
      <c r="F13" s="4"/>
      <c r="G13" s="4"/>
      <c r="H13" s="4"/>
      <c r="I13" s="4"/>
      <c r="J13" s="4"/>
      <c r="K13" s="4">
        <v>1</v>
      </c>
      <c r="L13" s="4">
        <v>5</v>
      </c>
      <c r="M13" s="4"/>
      <c r="N13" s="4"/>
      <c r="O13" s="4"/>
      <c r="P13" s="4"/>
      <c r="Q13" s="4"/>
      <c r="R13" s="4"/>
      <c r="S13" s="9">
        <v>5</v>
      </c>
      <c r="T13" s="9">
        <v>0</v>
      </c>
      <c r="U13" s="12">
        <v>0.14000000000000001</v>
      </c>
      <c r="V13" s="9">
        <v>9</v>
      </c>
      <c r="W13" s="15" t="s">
        <v>26</v>
      </c>
    </row>
    <row r="14" spans="1:23" ht="64.05" customHeight="1">
      <c r="A14" s="2">
        <v>7</v>
      </c>
      <c r="B14" s="6" t="s">
        <v>27</v>
      </c>
      <c r="C14" s="4"/>
      <c r="D14" s="4"/>
      <c r="E14" s="4"/>
      <c r="F14" s="4"/>
      <c r="G14" s="4">
        <v>4</v>
      </c>
      <c r="H14" s="4">
        <v>12</v>
      </c>
      <c r="I14" s="4"/>
      <c r="J14" s="4"/>
      <c r="K14" s="4"/>
      <c r="L14" s="4"/>
      <c r="M14" s="4"/>
      <c r="N14" s="4"/>
      <c r="O14" s="4">
        <v>1</v>
      </c>
      <c r="P14" s="4">
        <v>6</v>
      </c>
      <c r="Q14" s="4"/>
      <c r="R14" s="4"/>
      <c r="S14" s="9">
        <v>5</v>
      </c>
      <c r="T14" s="9">
        <v>0</v>
      </c>
      <c r="U14" s="12">
        <v>0.14000000000000001</v>
      </c>
      <c r="V14" s="9">
        <v>19</v>
      </c>
      <c r="W14" s="15" t="s">
        <v>28</v>
      </c>
    </row>
    <row r="15" spans="1:23">
      <c r="A15" s="2"/>
      <c r="B15" s="6"/>
      <c r="C15" s="4"/>
      <c r="D15" s="4"/>
      <c r="E15" s="4"/>
      <c r="F15" s="4"/>
      <c r="G15" s="4"/>
      <c r="H15" s="4"/>
      <c r="I15" s="4"/>
      <c r="J15" s="4"/>
      <c r="K15" s="4"/>
      <c r="L15" s="4"/>
      <c r="M15" s="4"/>
      <c r="N15" s="4"/>
      <c r="O15" s="4"/>
      <c r="P15" s="4"/>
      <c r="Q15" s="4"/>
      <c r="R15" s="4"/>
      <c r="S15" s="9"/>
      <c r="T15" s="9"/>
      <c r="U15" s="12"/>
      <c r="V15" s="9"/>
      <c r="W15" s="14"/>
    </row>
    <row r="16" spans="1:23">
      <c r="A16" s="2"/>
      <c r="B16" s="6"/>
      <c r="C16" s="2"/>
      <c r="D16" s="2"/>
      <c r="E16" s="2"/>
      <c r="F16" s="2"/>
      <c r="G16" s="2"/>
      <c r="H16" s="2"/>
      <c r="I16" s="2"/>
      <c r="J16" s="2"/>
      <c r="K16" s="2"/>
      <c r="L16" s="2"/>
      <c r="M16" s="2"/>
      <c r="N16" s="2"/>
      <c r="O16" s="2"/>
      <c r="P16" s="2"/>
      <c r="Q16" s="2"/>
      <c r="R16" s="2"/>
      <c r="S16" s="16"/>
      <c r="T16" s="16"/>
      <c r="U16" s="17"/>
      <c r="V16" s="16"/>
      <c r="W16" s="14"/>
    </row>
    <row r="17" spans="1:23" ht="46.8">
      <c r="A17" s="7"/>
      <c r="B17" s="8" t="s">
        <v>29</v>
      </c>
      <c r="C17" s="9">
        <f t="shared" ref="C17:V17" si="0">SUM(C9:C16)</f>
        <v>16</v>
      </c>
      <c r="D17" s="9">
        <f t="shared" si="0"/>
        <v>16</v>
      </c>
      <c r="E17" s="9">
        <f t="shared" si="0"/>
        <v>0</v>
      </c>
      <c r="F17" s="9">
        <f t="shared" si="0"/>
        <v>0</v>
      </c>
      <c r="G17" s="9">
        <f t="shared" si="0"/>
        <v>10</v>
      </c>
      <c r="H17" s="9">
        <f t="shared" si="0"/>
        <v>30</v>
      </c>
      <c r="I17" s="9">
        <f t="shared" si="0"/>
        <v>0</v>
      </c>
      <c r="J17" s="9">
        <f t="shared" si="0"/>
        <v>0</v>
      </c>
      <c r="K17" s="9">
        <f t="shared" si="0"/>
        <v>5</v>
      </c>
      <c r="L17" s="9">
        <f t="shared" si="0"/>
        <v>25</v>
      </c>
      <c r="M17" s="9">
        <f t="shared" si="0"/>
        <v>0</v>
      </c>
      <c r="N17" s="9">
        <f t="shared" si="0"/>
        <v>0</v>
      </c>
      <c r="O17" s="9">
        <f t="shared" si="0"/>
        <v>3</v>
      </c>
      <c r="P17" s="9">
        <f>SUM(P9:P16)</f>
        <v>18</v>
      </c>
      <c r="Q17" s="9">
        <f t="shared" si="0"/>
        <v>0</v>
      </c>
      <c r="R17" s="9">
        <f t="shared" si="0"/>
        <v>0</v>
      </c>
      <c r="S17" s="18">
        <f t="shared" si="0"/>
        <v>34</v>
      </c>
      <c r="T17" s="18">
        <f t="shared" si="0"/>
        <v>0</v>
      </c>
      <c r="U17" s="19">
        <f t="shared" si="0"/>
        <v>1</v>
      </c>
      <c r="V17" s="20">
        <f t="shared" si="0"/>
        <v>90</v>
      </c>
      <c r="W17" s="21"/>
    </row>
    <row r="18" spans="1:23" ht="31.2">
      <c r="A18" s="10"/>
      <c r="B18" s="8" t="s">
        <v>30</v>
      </c>
      <c r="C18" s="27">
        <f>C17</f>
        <v>16</v>
      </c>
      <c r="D18" s="28"/>
      <c r="E18" s="28"/>
      <c r="F18" s="29"/>
      <c r="G18" s="27">
        <v>10</v>
      </c>
      <c r="H18" s="28"/>
      <c r="I18" s="28"/>
      <c r="J18" s="29"/>
      <c r="K18" s="27">
        <f>K17</f>
        <v>5</v>
      </c>
      <c r="L18" s="28"/>
      <c r="M18" s="28"/>
      <c r="N18" s="29"/>
      <c r="O18" s="27">
        <f>O17</f>
        <v>3</v>
      </c>
      <c r="P18" s="28"/>
      <c r="Q18" s="28"/>
      <c r="R18" s="29"/>
      <c r="S18" s="18">
        <v>34</v>
      </c>
      <c r="T18" s="18">
        <v>0</v>
      </c>
      <c r="U18" s="18"/>
      <c r="V18" s="18"/>
      <c r="W18" s="21"/>
    </row>
    <row r="19" spans="1:23">
      <c r="A19" s="10"/>
      <c r="B19" s="8" t="s">
        <v>31</v>
      </c>
      <c r="C19" s="30">
        <v>0.47</v>
      </c>
      <c r="D19" s="31"/>
      <c r="E19" s="31"/>
      <c r="F19" s="32"/>
      <c r="G19" s="30">
        <v>0.28999999999999998</v>
      </c>
      <c r="H19" s="31"/>
      <c r="I19" s="31"/>
      <c r="J19" s="32"/>
      <c r="K19" s="30">
        <f t="shared" ref="K19" si="1">K18/$S$18</f>
        <v>0.14705882352941177</v>
      </c>
      <c r="L19" s="31"/>
      <c r="M19" s="31"/>
      <c r="N19" s="32"/>
      <c r="O19" s="30">
        <f t="shared" ref="O19" si="2">O18/$S$18</f>
        <v>8.8235294117647065E-2</v>
      </c>
      <c r="P19" s="31"/>
      <c r="Q19" s="31"/>
      <c r="R19" s="32"/>
      <c r="S19" s="22">
        <v>0.8</v>
      </c>
      <c r="T19" s="22">
        <v>0.2</v>
      </c>
      <c r="U19" s="22">
        <f>SUM(C19:R19)</f>
        <v>0.99529411764705888</v>
      </c>
      <c r="V19" s="18"/>
      <c r="W19" s="21"/>
    </row>
    <row r="25" spans="1:23">
      <c r="G25">
        <f>SUM(F9:F12)</f>
        <v>0</v>
      </c>
    </row>
  </sheetData>
  <mergeCells count="21">
    <mergeCell ref="W6:W8"/>
    <mergeCell ref="S6:T7"/>
    <mergeCell ref="C18:F18"/>
    <mergeCell ref="G18:J18"/>
    <mergeCell ref="K18:N18"/>
    <mergeCell ref="O18:R18"/>
    <mergeCell ref="C19:F19"/>
    <mergeCell ref="G19:J19"/>
    <mergeCell ref="K19:N19"/>
    <mergeCell ref="O19:R19"/>
    <mergeCell ref="A1:V1"/>
    <mergeCell ref="A2:V2"/>
    <mergeCell ref="C6:R6"/>
    <mergeCell ref="C7:F7"/>
    <mergeCell ref="G7:J7"/>
    <mergeCell ref="K7:N7"/>
    <mergeCell ref="O7:R7"/>
    <mergeCell ref="A6:A8"/>
    <mergeCell ref="B6:B8"/>
    <mergeCell ref="U6:U8"/>
    <mergeCell ref="V6:V8"/>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ngọc tú phan thị</cp:lastModifiedBy>
  <cp:lastPrinted>2022-03-01T12:13:00Z</cp:lastPrinted>
  <dcterms:created xsi:type="dcterms:W3CDTF">2021-10-08T09:27:00Z</dcterms:created>
  <dcterms:modified xsi:type="dcterms:W3CDTF">2024-03-05T07:42:46Z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3EC78E841FFD48108F855F52D551F857_13</vt:lpwstr>
  </property>
  <property fmtid="{D5CDD505-2E9C-101B-9397-08002B2CF9AE}" pid="3" name="KSOProductBuildVer">
    <vt:lpwstr>1033-12.2.0.13431</vt:lpwstr>
  </property>
</Properties>
</file>